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<sst xmlns="http://schemas.openxmlformats.org/spreadsheetml/2006/main" count="130" uniqueCount="98">
  <si>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</si>
  <si>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</si>
  <si>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</si>
  <si>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</si>
  <si>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</si>
  <si>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</si>
  <si>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</si>
  <si>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</si>
  <si>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</si>
  <si>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</si>
  <si>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</si>
  <si>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</si>
  <si>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</si>
  <si>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</si>
  <si>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</si>
  <si>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</si>
  <si>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</si>
  <si>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</si>
  <si>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</si>
  <si>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</si>
  <si>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</si>
  <si>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</si>
  <si>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</si>
  <si>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</si>
  <si>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</si>
  <si>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</si>
  <si>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</si>
  <si>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</si>
  <si>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</si>
  <si>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</si>
  <si>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</si>
  <si>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</si>
  <si>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</si>
  <si>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</si>
  <si>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</si>
  <si>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</si>
  <si>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</si>
  <si>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</si>
  <si>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</si>
  <si>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</si>
  <si>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</si>
  <si>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</si>
  <si>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</si>
  <si>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</si>
  <si>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</si>
  <si>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</si>
  <si>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</si>
  <si>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</si>
  <si>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</si>
  <si>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</si>
  <si>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</si>
  <si>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</si>
  <si>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</si>
  <si>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</si>
  <si>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</si>
  <si>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</si>
  <si>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</si>
  <si>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</si>
  <si>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</si>
  <si>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</si>
  <si>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OTU 2</t>
  </si>
  <si>
    <t>OTU 3</t>
  </si>
  <si>
    <t>OTU 4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</si>
  <si>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</si>
  <si>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</si>
  <si>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</si>
  <si>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</si>
  <si>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</si>
  <si>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</si>
  <si>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</si>
  <si>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</si>
  <si>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</si>
  <si>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</si>
  <si>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</si>
  <si>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</si>
  <si>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</si>
  <si>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</si>
  <si>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</si>
  <si>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</si>
  <si>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</si>
  <si>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</si>
  <si>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</si>
  <si>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</si>
  <si>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</si>
  <si>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</si>
  <si>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</si>
  <si>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OTU 28</t>
  </si>
  <si>
    <t>OTU 29</t>
  </si>
  <si>
    <t>OTU 30</t>
  </si>
  <si>
    <t>OTU 31</t>
  </si>
  <si>
    <t>OTU 32</t>
  </si>
  <si>
    <t>tevs/yj</t>
  </si>
  <si>
    <t>27°00'4"N - 27°00' 04.5" N</t>
  </si>
  <si>
    <t>100°10'48.4" E - 100°10'54.6" E</t>
  </si>
  <si>
    <t>21.10.2008</t>
  </si>
  <si>
    <t>3243±11 m - 3249±10 m</t>
  </si>
  <si>
    <t>North side of water meadow above the lake.</t>
  </si>
  <si>
    <t>Alpine Botanical Garden2, Lijiang, Yunnan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</si>
</sst>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1" activePane="topRight" state="split"/>
      <selection pane="topLeft" activeCell="X3" sqref="X3"/>
      <selection pane="topRight" activeCell="B3" sqref="B3"/>
      <selection pane="bottomLeft" activeCell="A3" sqref="A3:G3"/>
      <selection pane="bottomRight" activeCell="A7" sqref="A7:AH38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91</v>
      </c>
      <c r="B3" s="49" t="s">
        <v>97</v>
      </c>
      <c r="C3" s="49"/>
      <c r="D3" s="50" t="s">
        <v>92</v>
      </c>
      <c r="E3" s="51" t="s">
        <v>93</v>
      </c>
      <c r="F3" s="50" t="s">
        <v>95</v>
      </c>
      <c r="G3" s="52" t="s">
        <v>94</v>
      </c>
      <c r="H3" s="48">
        <f>AQ114</f>
        <v>1</v>
      </c>
      <c r="I3" s="22" t="s">
        <v>96</v>
      </c>
      <c r="J3" s="22"/>
      <c r="K3" s="2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59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60</v>
      </c>
      <c r="C8">
        <v>1</v>
      </c>
      <c r="D8" s="55"/>
      <c r="E8">
        <v>1</v>
      </c>
      <c r="J8" s="55"/>
      <c r="O8">
        <v>0.33</v>
      </c>
      <c r="P8">
        <v>0.33</v>
      </c>
      <c r="Q8">
        <v>0.33</v>
      </c>
      <c r="S8" s="55"/>
      <c r="U8">
        <v>0.5</v>
      </c>
      <c r="W8" s="55">
        <v>0.5</v>
      </c>
      <c r="Y8">
        <v>0.5</v>
      </c>
      <c r="Z8" s="55">
        <v>0.5</v>
      </c>
      <c r="AB8">
        <v>0.5</v>
      </c>
      <c r="AC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61</v>
      </c>
      <c r="D9" s="55">
        <v>1</v>
      </c>
      <c r="E9">
        <v>1</v>
      </c>
      <c r="J9" s="55"/>
      <c r="O9">
        <v>0.33</v>
      </c>
      <c r="P9">
        <v>0.33</v>
      </c>
      <c r="Q9">
        <v>0.33</v>
      </c>
      <c r="S9" s="55"/>
      <c r="V9">
        <v>1</v>
      </c>
      <c r="W9" s="55"/>
      <c r="Y9">
        <v>1</v>
      </c>
      <c r="Z9" s="55"/>
      <c r="AB9">
        <v>0.5</v>
      </c>
      <c r="AC9">
        <v>0.5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62</v>
      </c>
      <c r="C10">
        <v>1</v>
      </c>
      <c r="D10" s="55"/>
      <c r="F10">
        <v>0.5</v>
      </c>
      <c r="G10">
        <v>0.5</v>
      </c>
      <c r="H10">
        <v>0.5</v>
      </c>
      <c r="I10">
        <v>0.5</v>
      </c>
      <c r="J10" s="55"/>
      <c r="L10">
        <v>0.5</v>
      </c>
      <c r="M10">
        <v>0.5</v>
      </c>
      <c r="S10" s="55"/>
      <c r="U10">
        <v>0.5</v>
      </c>
      <c r="V10">
        <v>0.5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63</v>
      </c>
      <c r="C11">
        <v>1</v>
      </c>
      <c r="D11" s="55"/>
      <c r="E11">
        <v>1</v>
      </c>
      <c r="J11" s="55"/>
      <c r="N11">
        <v>0.5</v>
      </c>
      <c r="O11">
        <v>0.5</v>
      </c>
      <c r="S11" s="55"/>
      <c r="V11">
        <v>1</v>
      </c>
      <c r="W11" s="55"/>
      <c r="Y11">
        <v>1</v>
      </c>
      <c r="Z11" s="55"/>
      <c r="AD11">
        <v>0.5</v>
      </c>
      <c r="AE11" s="55">
        <v>0.5</v>
      </c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64</v>
      </c>
      <c r="C12">
        <v>1</v>
      </c>
      <c r="D12" s="55"/>
      <c r="E12">
        <v>1</v>
      </c>
      <c r="J12" s="55"/>
      <c r="L12">
        <v>0.5</v>
      </c>
      <c r="M12">
        <v>0.5</v>
      </c>
      <c r="S12" s="55"/>
      <c r="V12">
        <v>1</v>
      </c>
      <c r="W12" s="55"/>
      <c r="Z12" s="55">
        <v>1</v>
      </c>
      <c r="AC12">
        <v>0.5</v>
      </c>
      <c r="AD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65</v>
      </c>
      <c r="C13">
        <v>1</v>
      </c>
      <c r="D13" s="55"/>
      <c r="E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Y13">
        <v>1</v>
      </c>
      <c r="Z13" s="55"/>
      <c r="AC13">
        <v>0.5</v>
      </c>
      <c r="AD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66</v>
      </c>
      <c r="C14">
        <v>1</v>
      </c>
      <c r="D14" s="55"/>
      <c r="F14">
        <v>0.5</v>
      </c>
      <c r="G14">
        <v>0.5</v>
      </c>
      <c r="H14">
        <v>0.5</v>
      </c>
      <c r="I14">
        <v>0.5</v>
      </c>
      <c r="J14" s="55"/>
      <c r="M14">
        <v>0.5</v>
      </c>
      <c r="N14">
        <v>0.5</v>
      </c>
      <c r="S14" s="55"/>
      <c r="U14">
        <v>0.33</v>
      </c>
      <c r="V14">
        <v>0.33</v>
      </c>
      <c r="W14" s="55">
        <v>0.33</v>
      </c>
      <c r="Y14">
        <v>0.5</v>
      </c>
      <c r="Z14" s="55">
        <v>0.5</v>
      </c>
      <c r="AC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67</v>
      </c>
      <c r="C15">
        <v>1</v>
      </c>
      <c r="D15" s="55"/>
      <c r="E15">
        <v>1</v>
      </c>
      <c r="J15" s="55"/>
      <c r="O15">
        <v>0.5</v>
      </c>
      <c r="P15">
        <v>0.5</v>
      </c>
      <c r="S15" s="55"/>
      <c r="W15" s="55">
        <v>1</v>
      </c>
      <c r="Z15" s="55">
        <v>1</v>
      </c>
      <c r="AD15">
        <v>1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68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V16">
        <v>0.5</v>
      </c>
      <c r="W16" s="55">
        <v>0.5</v>
      </c>
      <c r="Y16">
        <v>0.5</v>
      </c>
      <c r="Z16" s="55">
        <v>0.5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69</v>
      </c>
      <c r="C17">
        <v>0.5</v>
      </c>
      <c r="D17" s="55">
        <v>0.5</v>
      </c>
      <c r="F17">
        <v>0.5</v>
      </c>
      <c r="G17">
        <v>0.5</v>
      </c>
      <c r="H17">
        <v>0.5</v>
      </c>
      <c r="I17">
        <v>0.5</v>
      </c>
      <c r="J17" s="55"/>
      <c r="L17">
        <v>0.5</v>
      </c>
      <c r="M17">
        <v>0.5</v>
      </c>
      <c r="S17" s="55"/>
      <c r="V17">
        <v>0.5</v>
      </c>
      <c r="W17" s="55">
        <v>0.5</v>
      </c>
      <c r="Z17" s="55">
        <v>1</v>
      </c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70</v>
      </c>
      <c r="C18">
        <v>1</v>
      </c>
      <c r="D18" s="55"/>
      <c r="F18">
        <v>0.5</v>
      </c>
      <c r="H18">
        <v>1</v>
      </c>
      <c r="J18" s="55"/>
      <c r="N18">
        <v>0.33</v>
      </c>
      <c r="O18">
        <v>0.33</v>
      </c>
      <c r="P18">
        <v>0.33</v>
      </c>
      <c r="S18" s="55"/>
      <c r="W18" s="55">
        <v>1</v>
      </c>
      <c r="Z18" s="55">
        <v>1</v>
      </c>
      <c r="AC18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71</v>
      </c>
      <c r="C19">
        <v>1</v>
      </c>
      <c r="D19" s="55"/>
      <c r="E19">
        <v>1</v>
      </c>
      <c r="J19" s="55"/>
      <c r="M19">
        <v>0.5</v>
      </c>
      <c r="N19">
        <v>0.5</v>
      </c>
      <c r="S19" s="55"/>
      <c r="U19">
        <v>0.5</v>
      </c>
      <c r="V19">
        <v>0.5</v>
      </c>
      <c r="W19" s="55"/>
      <c r="Z19" s="55">
        <v>1</v>
      </c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72</v>
      </c>
      <c r="C20">
        <v>1</v>
      </c>
      <c r="D20" s="55"/>
      <c r="E20">
        <v>1</v>
      </c>
      <c r="J20" s="55"/>
      <c r="N20">
        <v>0.33</v>
      </c>
      <c r="O20">
        <v>0.33</v>
      </c>
      <c r="P20">
        <v>0.33</v>
      </c>
      <c r="S20" s="55"/>
      <c r="U20">
        <v>0.5</v>
      </c>
      <c r="W20" s="55">
        <v>0.5</v>
      </c>
      <c r="Y20">
        <v>0.5</v>
      </c>
      <c r="Z20" s="55">
        <v>0.5</v>
      </c>
      <c r="AB20">
        <v>1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73</v>
      </c>
      <c r="D21" s="55">
        <v>1</v>
      </c>
      <c r="F21">
        <v>0.5</v>
      </c>
      <c r="G21">
        <v>0.5</v>
      </c>
      <c r="H21">
        <v>0.5</v>
      </c>
      <c r="I21">
        <v>0.5</v>
      </c>
      <c r="J21" s="55">
        <v>0.5</v>
      </c>
      <c r="N21">
        <v>0.33</v>
      </c>
      <c r="O21">
        <v>0.33</v>
      </c>
      <c r="P21">
        <v>0.33</v>
      </c>
      <c r="S21" s="55"/>
      <c r="V21">
        <v>1</v>
      </c>
      <c r="W21" s="55"/>
      <c r="X21">
        <v>0.5</v>
      </c>
      <c r="Y21">
        <v>0.5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74</v>
      </c>
      <c r="C22">
        <v>1</v>
      </c>
      <c r="D22" s="55"/>
      <c r="E22">
        <v>1</v>
      </c>
      <c r="J22" s="55"/>
      <c r="O22">
        <v>0.33</v>
      </c>
      <c r="P22">
        <v>0.33</v>
      </c>
      <c r="Q22">
        <v>0.33</v>
      </c>
      <c r="S22" s="55"/>
      <c r="V22">
        <v>0.5</v>
      </c>
      <c r="W22" s="55">
        <v>0.5</v>
      </c>
      <c r="Y22">
        <v>0.5</v>
      </c>
      <c r="Z22" s="55">
        <v>0.5</v>
      </c>
      <c r="AC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75</v>
      </c>
      <c r="C23">
        <v>1</v>
      </c>
      <c r="D23" s="55"/>
      <c r="F23">
        <v>0.5</v>
      </c>
      <c r="G23">
        <v>0.5</v>
      </c>
      <c r="H23">
        <v>0.5</v>
      </c>
      <c r="I23">
        <v>0.5</v>
      </c>
      <c r="J23" s="55">
        <v>1</v>
      </c>
      <c r="M23">
        <v>0.33</v>
      </c>
      <c r="N23">
        <v>0.33</v>
      </c>
      <c r="O23">
        <v>0.33</v>
      </c>
      <c r="S23" s="55"/>
      <c r="V23">
        <v>0.5</v>
      </c>
      <c r="W23" s="55">
        <v>0.5</v>
      </c>
      <c r="Z23" s="55">
        <v>1</v>
      </c>
      <c r="AB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76</v>
      </c>
      <c r="C24">
        <v>1</v>
      </c>
      <c r="D24" s="55"/>
      <c r="E24">
        <v>1</v>
      </c>
      <c r="J24" s="55"/>
      <c r="O24">
        <v>0.5</v>
      </c>
      <c r="P24">
        <v>0.5</v>
      </c>
      <c r="S24" s="55"/>
      <c r="U24">
        <v>1</v>
      </c>
      <c r="W24" s="55"/>
      <c r="Y24">
        <v>0.5</v>
      </c>
      <c r="Z24" s="55">
        <v>0.5</v>
      </c>
      <c r="AB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77</v>
      </c>
      <c r="C25">
        <v>1</v>
      </c>
      <c r="D25" s="55"/>
      <c r="E25">
        <v>1</v>
      </c>
      <c r="J25" s="55"/>
      <c r="M25">
        <v>0.5</v>
      </c>
      <c r="N25">
        <v>0.5</v>
      </c>
      <c r="S25" s="55"/>
      <c r="U25">
        <v>0.5</v>
      </c>
      <c r="V25">
        <v>0.5</v>
      </c>
      <c r="W25" s="55"/>
      <c r="Z25" s="55">
        <v>1</v>
      </c>
      <c r="AD25">
        <v>0.5</v>
      </c>
      <c r="AE25" s="55">
        <v>0.5</v>
      </c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78</v>
      </c>
      <c r="C26">
        <v>1</v>
      </c>
      <c r="D26" s="55"/>
      <c r="E26">
        <v>1</v>
      </c>
      <c r="J26" s="55"/>
      <c r="N26">
        <v>0.5</v>
      </c>
      <c r="O26">
        <v>0.5</v>
      </c>
      <c r="S26" s="55"/>
      <c r="U26">
        <v>0.5</v>
      </c>
      <c r="V26">
        <v>0.5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79</v>
      </c>
      <c r="D27" s="55">
        <v>1</v>
      </c>
      <c r="F27">
        <v>0.5</v>
      </c>
      <c r="G27">
        <v>0.5</v>
      </c>
      <c r="H27">
        <v>0.5</v>
      </c>
      <c r="I27">
        <v>0.5</v>
      </c>
      <c r="J27" s="55">
        <v>0.5</v>
      </c>
      <c r="O27">
        <v>0.5</v>
      </c>
      <c r="P27">
        <v>0.5</v>
      </c>
      <c r="S27" s="55"/>
      <c r="V27">
        <v>1</v>
      </c>
      <c r="W27" s="55"/>
      <c r="X27">
        <v>1</v>
      </c>
      <c r="Z27" s="55"/>
      <c r="AB27">
        <v>1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80</v>
      </c>
      <c r="D28" s="55">
        <v>1</v>
      </c>
      <c r="F28">
        <v>0.5</v>
      </c>
      <c r="G28">
        <v>0.5</v>
      </c>
      <c r="H28">
        <v>1</v>
      </c>
      <c r="J28" s="55"/>
      <c r="O28">
        <v>0.33</v>
      </c>
      <c r="P28">
        <v>0.33</v>
      </c>
      <c r="Q28">
        <v>0.33</v>
      </c>
      <c r="S28" s="55"/>
      <c r="V28">
        <v>0.5</v>
      </c>
      <c r="W28" s="55">
        <v>0.5</v>
      </c>
      <c r="X28">
        <v>1</v>
      </c>
      <c r="Z28" s="55"/>
      <c r="AA28">
        <v>0.5</v>
      </c>
      <c r="AB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81</v>
      </c>
      <c r="C29">
        <v>1</v>
      </c>
      <c r="D29" s="55"/>
      <c r="F29">
        <v>0.5</v>
      </c>
      <c r="I29">
        <v>1</v>
      </c>
      <c r="J29" s="55"/>
      <c r="P29">
        <v>0.5</v>
      </c>
      <c r="Q29">
        <v>0.5</v>
      </c>
      <c r="S29" s="55"/>
      <c r="W29" s="55">
        <v>1</v>
      </c>
      <c r="Z29" s="55">
        <v>1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82</v>
      </c>
      <c r="C30">
        <v>1</v>
      </c>
      <c r="D30" s="55"/>
      <c r="E30">
        <v>1</v>
      </c>
      <c r="J30" s="55"/>
      <c r="O30">
        <v>0.33</v>
      </c>
      <c r="P30">
        <v>0.33</v>
      </c>
      <c r="Q30">
        <v>0.33</v>
      </c>
      <c r="S30" s="55"/>
      <c r="W30" s="55">
        <v>1</v>
      </c>
      <c r="Z30" s="55">
        <v>1</v>
      </c>
      <c r="AD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83</v>
      </c>
      <c r="C31">
        <v>1</v>
      </c>
      <c r="D31" s="55"/>
      <c r="E31">
        <v>1</v>
      </c>
      <c r="J31" s="55"/>
      <c r="O31">
        <v>0.5</v>
      </c>
      <c r="P31">
        <v>0.5</v>
      </c>
      <c r="S31" s="55"/>
      <c r="U31">
        <v>0.5</v>
      </c>
      <c r="V31">
        <v>0.5</v>
      </c>
      <c r="W31" s="55"/>
      <c r="Z31" s="55">
        <v>1</v>
      </c>
      <c r="AC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84</v>
      </c>
      <c r="C32">
        <v>1</v>
      </c>
      <c r="D32" s="55"/>
      <c r="F32">
        <v>0.5</v>
      </c>
      <c r="G32">
        <v>0.5</v>
      </c>
      <c r="H32">
        <v>0.5</v>
      </c>
      <c r="I32">
        <v>0.5</v>
      </c>
      <c r="J32" s="55"/>
      <c r="O32">
        <v>0.33</v>
      </c>
      <c r="P32">
        <v>0.33</v>
      </c>
      <c r="Q32">
        <v>0.33</v>
      </c>
      <c r="S32" s="55"/>
      <c r="W32" s="55">
        <v>1</v>
      </c>
      <c r="Y32">
        <v>0.5</v>
      </c>
      <c r="Z32" s="55">
        <v>0.5</v>
      </c>
      <c r="AA32">
        <v>0.5</v>
      </c>
      <c r="AB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1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85</v>
      </c>
      <c r="C33">
        <v>1</v>
      </c>
      <c r="D33" s="55"/>
      <c r="E33">
        <v>1</v>
      </c>
      <c r="J33" s="55"/>
      <c r="L33">
        <v>0.33</v>
      </c>
      <c r="M33">
        <v>0.33</v>
      </c>
      <c r="N33">
        <v>0.33</v>
      </c>
      <c r="S33" s="55"/>
      <c r="U33">
        <v>0.5</v>
      </c>
      <c r="V33">
        <v>0.5</v>
      </c>
      <c r="W33" s="55"/>
      <c r="Z33" s="55">
        <v>1</v>
      </c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1</v>
      </c>
      <c r="BA33">
        <f t="shared" si="20"/>
        <v>1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86</v>
      </c>
      <c r="C34">
        <v>1</v>
      </c>
      <c r="D34" s="55"/>
      <c r="E34">
        <v>1</v>
      </c>
      <c r="J34" s="55"/>
      <c r="N34">
        <v>0.5</v>
      </c>
      <c r="O34">
        <v>0.5</v>
      </c>
      <c r="S34" s="55"/>
      <c r="U34">
        <v>0.33</v>
      </c>
      <c r="V34">
        <v>0.33</v>
      </c>
      <c r="W34" s="55">
        <v>0.33</v>
      </c>
      <c r="Z34" s="55">
        <v>1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87</v>
      </c>
      <c r="C35">
        <v>1</v>
      </c>
      <c r="D35" s="55"/>
      <c r="E35">
        <v>1</v>
      </c>
      <c r="J35" s="55"/>
      <c r="O35">
        <v>0.5</v>
      </c>
      <c r="P35">
        <v>0.5</v>
      </c>
      <c r="S35" s="55"/>
      <c r="V35">
        <v>0.5</v>
      </c>
      <c r="W35" s="55">
        <v>0.5</v>
      </c>
      <c r="X35">
        <v>1</v>
      </c>
      <c r="Z35" s="55"/>
      <c r="AB35">
        <v>1</v>
      </c>
      <c r="AE35" s="55"/>
      <c r="AH35" s="5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1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88</v>
      </c>
      <c r="C36">
        <v>1</v>
      </c>
      <c r="D36" s="55"/>
      <c r="F36">
        <v>0.5</v>
      </c>
      <c r="G36">
        <v>0.5</v>
      </c>
      <c r="H36">
        <v>0.5</v>
      </c>
      <c r="I36">
        <v>0.5</v>
      </c>
      <c r="J36" s="55"/>
      <c r="O36">
        <v>0.33</v>
      </c>
      <c r="P36">
        <v>0.33</v>
      </c>
      <c r="Q36">
        <v>0.33</v>
      </c>
      <c r="S36" s="55"/>
      <c r="W36" s="55">
        <v>1</v>
      </c>
      <c r="Y36">
        <v>0.5</v>
      </c>
      <c r="Z36" s="55">
        <v>0.5</v>
      </c>
      <c r="AB36">
        <v>0.5</v>
      </c>
      <c r="AC3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1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89</v>
      </c>
      <c r="C37">
        <v>1</v>
      </c>
      <c r="D37" s="55"/>
      <c r="F37">
        <v>0.5</v>
      </c>
      <c r="G37">
        <v>0.5</v>
      </c>
      <c r="H37">
        <v>0.5</v>
      </c>
      <c r="I37">
        <v>0.5</v>
      </c>
      <c r="J37" s="55"/>
      <c r="N37">
        <v>0.33</v>
      </c>
      <c r="O37">
        <v>0.33</v>
      </c>
      <c r="P37">
        <v>0.33</v>
      </c>
      <c r="S37" s="55"/>
      <c r="V37">
        <v>1</v>
      </c>
      <c r="W37" s="55"/>
      <c r="Y37">
        <v>0.5</v>
      </c>
      <c r="Z37" s="55">
        <v>0.5</v>
      </c>
      <c r="AB37">
        <v>0.5</v>
      </c>
      <c r="AC37">
        <v>0.5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1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90</v>
      </c>
      <c r="C38">
        <v>1</v>
      </c>
      <c r="D38" s="55"/>
      <c r="F38">
        <v>0.5</v>
      </c>
      <c r="G38">
        <v>0.5</v>
      </c>
      <c r="H38">
        <v>0.5</v>
      </c>
      <c r="I38">
        <v>0.5</v>
      </c>
      <c r="J38" s="55"/>
      <c r="K38">
        <v>0.33</v>
      </c>
      <c r="L38">
        <v>0.33</v>
      </c>
      <c r="M38">
        <v>0.33</v>
      </c>
      <c r="S38" s="55"/>
      <c r="U38">
        <v>0.5</v>
      </c>
      <c r="V38">
        <v>0.5</v>
      </c>
      <c r="W38" s="55"/>
      <c r="Y38">
        <v>0.5</v>
      </c>
      <c r="Z38" s="55">
        <v>0.5</v>
      </c>
      <c r="AB38">
        <v>0.5</v>
      </c>
      <c r="AC38">
        <v>0.5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1</v>
      </c>
      <c r="AZ38">
        <f t="shared" si="19"/>
        <v>1</v>
      </c>
      <c r="BA38">
        <f t="shared" si="20"/>
        <v>1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aca="true" t="shared" si="43" ref="A39:A72">IF(B39&gt;0,A38+1,)</f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32</v>
      </c>
      <c r="AR108" s="7">
        <f t="shared" si="91"/>
        <v>32</v>
      </c>
      <c r="AS108" s="7">
        <f t="shared" si="91"/>
        <v>19</v>
      </c>
      <c r="AT108" s="7">
        <f t="shared" si="91"/>
        <v>13</v>
      </c>
      <c r="AU108" s="7">
        <f t="shared" si="91"/>
        <v>11</v>
      </c>
      <c r="AV108" s="7">
        <f t="shared" si="91"/>
        <v>12</v>
      </c>
      <c r="AW108" s="7">
        <f t="shared" si="91"/>
        <v>11</v>
      </c>
      <c r="AX108" s="7">
        <f t="shared" si="91"/>
        <v>3</v>
      </c>
      <c r="AY108" s="7">
        <f t="shared" si="91"/>
        <v>1</v>
      </c>
      <c r="AZ108" s="7">
        <f t="shared" si="91"/>
        <v>5</v>
      </c>
      <c r="BA108" s="7">
        <f t="shared" si="91"/>
        <v>11</v>
      </c>
      <c r="BB108" s="7">
        <f t="shared" si="91"/>
        <v>14</v>
      </c>
      <c r="BC108" s="7">
        <f t="shared" si="91"/>
        <v>23</v>
      </c>
      <c r="BD108" s="7">
        <f t="shared" si="91"/>
        <v>18</v>
      </c>
      <c r="BE108" s="7">
        <f t="shared" si="91"/>
        <v>8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13</v>
      </c>
      <c r="BJ108" s="7">
        <f t="shared" si="91"/>
        <v>22</v>
      </c>
      <c r="BK108" s="7">
        <f t="shared" si="91"/>
        <v>17</v>
      </c>
      <c r="BL108" s="7">
        <f t="shared" si="91"/>
        <v>4</v>
      </c>
      <c r="BM108" s="7">
        <f t="shared" si="91"/>
        <v>17</v>
      </c>
      <c r="BN108" s="7">
        <f t="shared" si="91"/>
        <v>25</v>
      </c>
      <c r="BO108" s="7">
        <f t="shared" si="91"/>
        <v>2</v>
      </c>
      <c r="BP108" s="7">
        <f t="shared" si="91"/>
        <v>21</v>
      </c>
      <c r="BQ108" s="7">
        <f t="shared" si="91"/>
        <v>20</v>
      </c>
      <c r="BR108" s="7">
        <f t="shared" si="91"/>
        <v>7</v>
      </c>
      <c r="BS108" s="7">
        <f t="shared" si="91"/>
        <v>2</v>
      </c>
      <c r="BT108" s="7">
        <f t="shared" si="91"/>
        <v>6</v>
      </c>
      <c r="BU108" s="7">
        <f t="shared" si="91"/>
        <v>31</v>
      </c>
      <c r="BV108" s="7">
        <f t="shared" si="91"/>
        <v>6</v>
      </c>
      <c r="BW108" s="8" t="s">
        <v>39</v>
      </c>
      <c r="BX108" s="8">
        <f>SUM(BX7:BX107)</f>
        <v>32</v>
      </c>
      <c r="BY108" s="8">
        <f aca="true" t="shared" si="92" ref="BY108:CD108">SUM(BY7:BY107)</f>
        <v>32</v>
      </c>
      <c r="BZ108" s="8">
        <f t="shared" si="92"/>
        <v>32</v>
      </c>
      <c r="CA108" s="8">
        <f t="shared" si="92"/>
        <v>32</v>
      </c>
      <c r="CB108" s="8">
        <f t="shared" si="92"/>
        <v>32</v>
      </c>
      <c r="CC108" s="8">
        <f t="shared" si="92"/>
        <v>32</v>
      </c>
      <c r="CD108" s="8">
        <f t="shared" si="92"/>
        <v>32</v>
      </c>
    </row>
    <row r="109" spans="1:40" ht="12.75">
      <c r="A109" s="7"/>
      <c r="B109" s="57" t="s">
        <v>40</v>
      </c>
      <c r="C109" s="8"/>
      <c r="D109" s="59">
        <f>SUM(D7:D107)</f>
        <v>4.5</v>
      </c>
      <c r="E109" s="1">
        <f aca="true" t="shared" si="93" ref="E109:AH109">SUM(E7:E107)</f>
        <v>19</v>
      </c>
      <c r="F109" s="1">
        <f>SUM(F7:F107)</f>
        <v>6.5</v>
      </c>
      <c r="G109" s="1">
        <f t="shared" si="93"/>
        <v>5.5</v>
      </c>
      <c r="H109" s="1">
        <f t="shared" si="93"/>
        <v>7</v>
      </c>
      <c r="I109" s="1">
        <f t="shared" si="93"/>
        <v>6</v>
      </c>
      <c r="J109" s="59">
        <f t="shared" si="93"/>
        <v>2</v>
      </c>
      <c r="K109" s="1">
        <f t="shared" si="93"/>
        <v>0.33</v>
      </c>
      <c r="L109" s="1">
        <f t="shared" si="93"/>
        <v>2.16</v>
      </c>
      <c r="M109" s="1">
        <f t="shared" si="93"/>
        <v>4.65</v>
      </c>
      <c r="N109" s="1">
        <f t="shared" si="93"/>
        <v>5.640000000000001</v>
      </c>
      <c r="O109" s="1">
        <f t="shared" si="93"/>
        <v>9.120000000000001</v>
      </c>
      <c r="P109" s="1">
        <f t="shared" si="93"/>
        <v>7.130000000000001</v>
      </c>
      <c r="Q109" s="1">
        <f t="shared" si="93"/>
        <v>2.81</v>
      </c>
      <c r="R109" s="1">
        <f t="shared" si="93"/>
        <v>0</v>
      </c>
      <c r="S109" s="59">
        <f t="shared" si="93"/>
        <v>0</v>
      </c>
      <c r="T109" s="1">
        <f t="shared" si="93"/>
        <v>0</v>
      </c>
      <c r="U109" s="1">
        <f t="shared" si="93"/>
        <v>7.16</v>
      </c>
      <c r="V109" s="1">
        <f t="shared" si="93"/>
        <v>13.66</v>
      </c>
      <c r="W109" s="59">
        <f t="shared" si="93"/>
        <v>11.16</v>
      </c>
      <c r="X109" s="1">
        <f t="shared" si="93"/>
        <v>3.5</v>
      </c>
      <c r="Y109" s="1">
        <f t="shared" si="93"/>
        <v>10</v>
      </c>
      <c r="Z109" s="59">
        <f t="shared" si="93"/>
        <v>18.5</v>
      </c>
      <c r="AA109" s="1">
        <f t="shared" si="93"/>
        <v>1</v>
      </c>
      <c r="AB109" s="1">
        <f t="shared" si="93"/>
        <v>13.5</v>
      </c>
      <c r="AC109" s="1">
        <f t="shared" si="93"/>
        <v>12</v>
      </c>
      <c r="AD109" s="1">
        <f t="shared" si="93"/>
        <v>4.5</v>
      </c>
      <c r="AE109" s="59">
        <f t="shared" si="93"/>
        <v>1</v>
      </c>
      <c r="AF109" s="1">
        <f t="shared" si="93"/>
        <v>3</v>
      </c>
      <c r="AG109" s="1">
        <f t="shared" si="93"/>
        <v>25.5</v>
      </c>
      <c r="AH109" s="59">
        <f t="shared" si="93"/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32</v>
      </c>
      <c r="E110" s="1">
        <f>BY108</f>
        <v>32</v>
      </c>
      <c r="F110" s="1">
        <f>BY108</f>
        <v>32</v>
      </c>
      <c r="G110" s="1">
        <f>BY108</f>
        <v>32</v>
      </c>
      <c r="H110" s="1">
        <f>BY108</f>
        <v>32</v>
      </c>
      <c r="I110" s="1">
        <f>BY108</f>
        <v>32</v>
      </c>
      <c r="J110" s="59">
        <f>BY108</f>
        <v>32</v>
      </c>
      <c r="K110" s="2">
        <f>BZ108</f>
        <v>32</v>
      </c>
      <c r="L110" s="2">
        <f>BZ108</f>
        <v>32</v>
      </c>
      <c r="M110" s="2">
        <f>BZ108</f>
        <v>32</v>
      </c>
      <c r="N110" s="2">
        <f>BZ108</f>
        <v>32</v>
      </c>
      <c r="O110" s="2">
        <f>BZ108</f>
        <v>32</v>
      </c>
      <c r="P110" s="2">
        <f>BZ108</f>
        <v>32</v>
      </c>
      <c r="Q110" s="2">
        <f>BZ108</f>
        <v>32</v>
      </c>
      <c r="R110" s="2">
        <f>BZ108</f>
        <v>32</v>
      </c>
      <c r="S110" s="60">
        <f>BZ108</f>
        <v>32</v>
      </c>
      <c r="T110" s="3">
        <f>CA108</f>
        <v>32</v>
      </c>
      <c r="U110" s="3">
        <f>CA108</f>
        <v>32</v>
      </c>
      <c r="V110" s="3">
        <f>CA108</f>
        <v>32</v>
      </c>
      <c r="W110" s="61">
        <f>CA108</f>
        <v>32</v>
      </c>
      <c r="X110" s="8">
        <f>CB108</f>
        <v>32</v>
      </c>
      <c r="Y110" s="8">
        <f>CB108</f>
        <v>32</v>
      </c>
      <c r="Z110" s="57">
        <f>CB108</f>
        <v>32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3">
        <f>CC108</f>
        <v>32</v>
      </c>
      <c r="AF110" s="6">
        <f>CD108</f>
        <v>32</v>
      </c>
      <c r="AG110" s="6">
        <f>CD108</f>
        <v>32</v>
      </c>
      <c r="AH110" s="64">
        <f>CD108</f>
        <v>32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224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14.0625</v>
      </c>
      <c r="E112" s="47">
        <f>(E109/BY108)*100</f>
        <v>59.375</v>
      </c>
      <c r="F112" s="47">
        <f>(F109/BY108)*100</f>
        <v>20.3125</v>
      </c>
      <c r="G112" s="47">
        <f>(G109/BY108)*100</f>
        <v>17.1875</v>
      </c>
      <c r="H112" s="47">
        <f>(H109/BY108)*100</f>
        <v>21.875</v>
      </c>
      <c r="I112" s="47">
        <f>(I109/BY108)*100</f>
        <v>18.75</v>
      </c>
      <c r="J112" s="47">
        <f>(J109/BY108)*100</f>
        <v>6.25</v>
      </c>
      <c r="K112" s="47">
        <f>(K109/BZ108)*100</f>
        <v>1.03125</v>
      </c>
      <c r="L112" s="47">
        <f>(L109/BZ108)*100</f>
        <v>6.75</v>
      </c>
      <c r="M112" s="47">
        <f>(M109/BZ108)*100</f>
        <v>14.531250000000002</v>
      </c>
      <c r="N112" s="47">
        <f>(N109/BZ108)*100</f>
        <v>17.625</v>
      </c>
      <c r="O112" s="47">
        <f>(O109/BZ108)*100</f>
        <v>28.500000000000004</v>
      </c>
      <c r="P112" s="47">
        <f>(P109/BZ108)*100</f>
        <v>22.281250000000004</v>
      </c>
      <c r="Q112" s="47">
        <f>(Q109/BZ108)*100</f>
        <v>8.78125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22.375</v>
      </c>
      <c r="V112" s="47">
        <f>(V109/CA108)*100</f>
        <v>42.6875</v>
      </c>
      <c r="W112" s="47">
        <f>(W109/CA108)*100</f>
        <v>34.875</v>
      </c>
      <c r="X112" s="47">
        <f>(X109/CB108)*100</f>
        <v>10.9375</v>
      </c>
      <c r="Y112" s="47">
        <f>(Y109/CB108)*100</f>
        <v>31.25</v>
      </c>
      <c r="Z112" s="47">
        <f>(Z109/CB108)*100</f>
        <v>57.8125</v>
      </c>
      <c r="AA112" s="47">
        <f>(AA109/CC108)*100</f>
        <v>3.125</v>
      </c>
      <c r="AB112" s="47">
        <f>(AB109/CC108)*100</f>
        <v>42.1875</v>
      </c>
      <c r="AC112" s="47">
        <f>(AC109/CC108)*100</f>
        <v>37.5</v>
      </c>
      <c r="AD112" s="47">
        <f>(AD109/CC108)*100</f>
        <v>14.0625</v>
      </c>
      <c r="AE112" s="47">
        <f>(AE109/CC108)*100</f>
        <v>3.125</v>
      </c>
      <c r="AF112" s="47">
        <f>(AF109/CD108)*100</f>
        <v>9.375</v>
      </c>
      <c r="AG112" s="47">
        <f>(AG109/CD108)*100</f>
        <v>79.6875</v>
      </c>
      <c r="AH112" s="47">
        <f>(AH109/CD108)*100</f>
        <v>10.9375</v>
      </c>
      <c r="AP112" t="s">
        <v>55</v>
      </c>
      <c r="AQ112">
        <f>AQ108*7</f>
        <v>224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2012-05-16T09:14:22Z</dcterms:modified>
  <cp:category/>
  <cp:version/>
  <cp:contentType/>
  <cp:contentStatus/>
</cp:coreProperties>
</file>